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EB94B7F3-7251-46AA-A4BA-3E861C98DC6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325" sheetId="1" r:id="rId1"/>
  </sheets>
  <definedNames>
    <definedName name="_xlnm.Print_Area" localSheetId="0">'0325'!$A$1:$E$41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<sst xmlns="http://schemas.openxmlformats.org/spreadsheetml/2006/main" count="45" uniqueCount="37">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</sst>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activeCell="I19" sqref="I19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40561973.259999998</v>
      </c>
      <c r="D3" s="3">
        <f t="shared" ref="D3:E3" si="0">SUM(D4:D13)</f>
        <v>36653297.370000005</v>
      </c>
      <c r="E3" s="4">
        <f t="shared" si="0"/>
        <v>36653297.370000005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3028210</v>
      </c>
      <c r="D10" s="6">
        <v>1834700.85</v>
      </c>
      <c r="E10" s="7">
        <v>1834700.85</v>
      </c>
    </row>
    <row r="11" spans="1:5" x14ac:dyDescent="0.2">
      <c r="A11" s="5"/>
      <c r="B11" s="14" t="s">
        <v>8</v>
      </c>
      <c r="C11" s="6">
        <v>0</v>
      </c>
      <c r="D11" s="6">
        <v>6736106.3799999999</v>
      </c>
      <c r="E11" s="7">
        <v>6736106.3799999999</v>
      </c>
    </row>
    <row r="12" spans="1:5" x14ac:dyDescent="0.2">
      <c r="A12" s="5"/>
      <c r="B12" s="14" t="s">
        <v>9</v>
      </c>
      <c r="C12" s="6">
        <v>37533763.259999998</v>
      </c>
      <c r="D12" s="6">
        <v>28082490.140000001</v>
      </c>
      <c r="E12" s="7">
        <v>28082490.140000001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40561973.260000005</v>
      </c>
      <c r="D14" s="9">
        <f t="shared" ref="D14:E14" si="1">SUM(D15:D23)</f>
        <v>36856020.949999996</v>
      </c>
      <c r="E14" s="10">
        <f t="shared" si="1"/>
        <v>36820900</v>
      </c>
    </row>
    <row r="15" spans="1:5" x14ac:dyDescent="0.2">
      <c r="A15" s="5"/>
      <c r="B15" s="14" t="s">
        <v>12</v>
      </c>
      <c r="C15" s="6">
        <v>32150473.120000001</v>
      </c>
      <c r="D15" s="6">
        <v>20638129.899999999</v>
      </c>
      <c r="E15" s="7">
        <v>20638129.899999999</v>
      </c>
    </row>
    <row r="16" spans="1:5" x14ac:dyDescent="0.2">
      <c r="A16" s="5"/>
      <c r="B16" s="14" t="s">
        <v>13</v>
      </c>
      <c r="C16" s="6">
        <v>757193.01</v>
      </c>
      <c r="D16" s="6">
        <v>971984.65</v>
      </c>
      <c r="E16" s="7">
        <v>971984.65</v>
      </c>
    </row>
    <row r="17" spans="1:5" x14ac:dyDescent="0.2">
      <c r="A17" s="5"/>
      <c r="B17" s="14" t="s">
        <v>14</v>
      </c>
      <c r="C17" s="6">
        <v>6786487.1299999999</v>
      </c>
      <c r="D17" s="6">
        <v>3877720.88</v>
      </c>
      <c r="E17" s="7">
        <v>3842599.93</v>
      </c>
    </row>
    <row r="18" spans="1:5" x14ac:dyDescent="0.2">
      <c r="A18" s="5"/>
      <c r="B18" s="14" t="s">
        <v>9</v>
      </c>
      <c r="C18" s="6">
        <v>532320</v>
      </c>
      <c r="D18" s="6">
        <v>431161.95</v>
      </c>
      <c r="E18" s="7">
        <v>431161.95</v>
      </c>
    </row>
    <row r="19" spans="1:5" x14ac:dyDescent="0.2">
      <c r="A19" s="5"/>
      <c r="B19" s="14" t="s">
        <v>15</v>
      </c>
      <c r="C19" s="6">
        <v>335500</v>
      </c>
      <c r="D19" s="6">
        <v>942471.21</v>
      </c>
      <c r="E19" s="7">
        <v>942471.21</v>
      </c>
    </row>
    <row r="20" spans="1:5" x14ac:dyDescent="0.2">
      <c r="A20" s="5"/>
      <c r="B20" s="14" t="s">
        <v>16</v>
      </c>
      <c r="C20" s="6">
        <v>0</v>
      </c>
      <c r="D20" s="6">
        <v>9994552.3599999994</v>
      </c>
      <c r="E20" s="7">
        <v>9994552.3599999994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-202723.57999999076</v>
      </c>
      <c r="E24" s="13">
        <f>E3-E14</f>
        <v>-167602.62999999523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7523695.5499999998</v>
      </c>
      <c r="E28" s="21">
        <f>SUM(E29:E35)</f>
        <v>7558816.5</v>
      </c>
    </row>
    <row r="29" spans="1:5" x14ac:dyDescent="0.2">
      <c r="A29" s="5"/>
      <c r="B29" s="14" t="s">
        <v>26</v>
      </c>
      <c r="C29" s="22">
        <v>0</v>
      </c>
      <c r="D29" s="22">
        <v>1641302.98</v>
      </c>
      <c r="E29" s="23">
        <v>1641302.98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728533.69</v>
      </c>
      <c r="E32" s="23">
        <v>728533.69</v>
      </c>
    </row>
    <row r="33" spans="1:5" x14ac:dyDescent="0.2">
      <c r="A33" s="5"/>
      <c r="B33" s="14" t="s">
        <v>30</v>
      </c>
      <c r="C33" s="22">
        <v>0</v>
      </c>
      <c r="D33" s="22">
        <v>5504154.4900000002</v>
      </c>
      <c r="E33" s="23">
        <v>5539275.4400000004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-350295.61</v>
      </c>
      <c r="E35" s="23">
        <v>-350295.61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-7726419.1299999999</v>
      </c>
      <c r="E36" s="25">
        <f>SUM(E37:E39)</f>
        <v>-7726419.1299999999</v>
      </c>
    </row>
    <row r="37" spans="1:5" x14ac:dyDescent="0.2">
      <c r="A37" s="5"/>
      <c r="B37" s="14" t="s">
        <v>30</v>
      </c>
      <c r="C37" s="22">
        <v>0</v>
      </c>
      <c r="D37" s="22">
        <v>-7726419.1299999999</v>
      </c>
      <c r="E37" s="23">
        <v>-7726419.1299999999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-202723.58000000007</v>
      </c>
      <c r="E40" s="13">
        <f>E28+E36</f>
        <v>-167602.62999999989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0325</vt:lpstr>
      <vt:lpstr>'0325'!Área_de_impresión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cp:lastPrinted>2020-07-20T19:28:24Z</cp:lastPrinted>
  <dcterms:created xsi:type="dcterms:W3CDTF">2017-12-20T04:54:53Z</dcterms:created>
  <dcterms:modified xsi:type="dcterms:W3CDTF">2020-07-20T19:28:31Z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